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50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<sst xmlns="http://schemas.openxmlformats.org/spreadsheetml/2006/main" count="161" uniqueCount="88">
  <si>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</si>
  <si>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</si>
  <si>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</si>
  <si>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</si>
  <si>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</si>
  <si>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</si>
  <si>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</si>
  <si>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</si>
  <si>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</si>
  <si>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</si>
  <si>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</si>
  <si>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</si>
  <si>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</si>
  <si>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</si>
  <si>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</si>
  <si>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</si>
  <si>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</si>
  <si>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</si>
  <si>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</si>
  <si>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</si>
  <si>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</si>
  <si>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</si>
  <si>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</si>
  <si>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</si>
  <si>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</si>
  <si>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</si>
  <si>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</si>
  <si>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</si>
  <si>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</si>
  <si>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</si>
  <si>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</si>
  <si>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</si>
  <si>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</si>
  <si>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</si>
  <si>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</si>
  <si>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</si>
  <si>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</si>
  <si>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</si>
  <si>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</si>
  <si>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</si>
  <si>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</si>
  <si>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</si>
  <si>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</si>
  <si>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</si>
  <si>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</si>
  <si>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</si>
  <si>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</si>
  <si>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</si>
  <si>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</si>
  <si>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</si>
  <si>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</si>
  <si>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</si>
  <si>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</si>
  <si>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</si>
  <si>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</si>
  <si>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</si>
  <si>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</si>
  <si>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</si>
  <si>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</si>
  <si>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</si>
  <si>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</si>
  <si>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</si>
  <si>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</si>
  <si>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</si>
  <si>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</si>
  <si>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</si>
  <si>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</si>
  <si>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</si>
  <si>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</si>
  <si>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</si>
  <si>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</si>
  <si>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</si>
  <si>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</si>
  <si>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</si>
  <si>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</si>
  <si>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</si>
  <si>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</si>
  <si>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</si>
  <si>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</si>
  <si>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</si>
  <si>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</si>
  <si>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</si>
  <si>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</si>
  <si>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</si>
  <si>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</si>
  <si>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</si>
  <si>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</si>
  <si>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30 de Septiembre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</si>
</sst>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zoomScaleNormal="100" zoomScaleSheetLayoutView="90" workbookViewId="0">
      <selection activeCell="I28" sqref="I28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18356977</v>
      </c>
      <c r="C8" s="6">
        <f>C10+C18+C28+C48</f>
        <v>-32465.199999999953</v>
      </c>
      <c r="D8" s="6">
        <f>D10+D18+D28+D48</f>
        <v>18324511.800000001</v>
      </c>
      <c r="E8" s="6">
        <f>E10+E18+E28+E48</f>
        <v>11454704.57</v>
      </c>
      <c r="F8" s="6">
        <f>F10+F18+F28+F48</f>
        <v>11454704.57</v>
      </c>
      <c r="G8" s="11">
        <f>G10+G18+G28+G48+G38+G58+G62+G71+G75</f>
        <v>6869807.2300000004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10643554.99</v>
      </c>
      <c r="C10" s="6">
        <f t="shared" si="0"/>
        <v>4069.22</v>
      </c>
      <c r="D10" s="6">
        <f t="shared" si="0"/>
        <v>10647624.210000001</v>
      </c>
      <c r="E10" s="6">
        <f t="shared" si="0"/>
        <v>6449125.6600000001</v>
      </c>
      <c r="F10" s="6">
        <f t="shared" si="0"/>
        <v>6449125.6600000001</v>
      </c>
      <c r="G10" s="11">
        <f>G11+G12+G13+G14+G15+G16+G17</f>
        <v>4198498.5500000007</v>
      </c>
    </row>
    <row r="11" spans="1:117">
      <c r="A11" s="12" t="s">
        <v>15</v>
      </c>
      <c r="B11" s="33">
        <v>1507776</v>
      </c>
      <c r="C11" s="34">
        <v>0</v>
      </c>
      <c r="D11" s="34">
        <f>+B11+C11</f>
        <v>1507776</v>
      </c>
      <c r="E11" s="33">
        <v>1057091.51</v>
      </c>
      <c r="F11" s="33">
        <v>1057091.51</v>
      </c>
      <c r="G11" s="35">
        <f>D11-E11</f>
        <v>450684.49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8553393</v>
      </c>
      <c r="C13" s="34">
        <v>0</v>
      </c>
      <c r="D13" s="34">
        <f t="shared" si="1"/>
        <v>8553393</v>
      </c>
      <c r="E13" s="33">
        <v>4968434.71</v>
      </c>
      <c r="F13" s="33">
        <v>4968434.71</v>
      </c>
      <c r="G13" s="35">
        <f t="shared" si="2"/>
        <v>3584958.29</v>
      </c>
    </row>
    <row r="14" spans="1:117">
      <c r="A14" s="12" t="s">
        <v>18</v>
      </c>
      <c r="B14" s="34">
        <v>360835.99</v>
      </c>
      <c r="C14" s="34">
        <v>4069.22</v>
      </c>
      <c r="D14" s="34">
        <f t="shared" si="1"/>
        <v>364905.20999999996</v>
      </c>
      <c r="E14" s="33">
        <v>270899.44</v>
      </c>
      <c r="F14" s="33">
        <v>270899.44</v>
      </c>
      <c r="G14" s="35">
        <f t="shared" si="2"/>
        <v>94005.76999999996</v>
      </c>
    </row>
    <row r="15" spans="1:117">
      <c r="A15" s="12" t="s">
        <v>19</v>
      </c>
      <c r="B15" s="34">
        <v>221550</v>
      </c>
      <c r="C15" s="34">
        <v>0</v>
      </c>
      <c r="D15" s="34">
        <f t="shared" si="1"/>
        <v>221550</v>
      </c>
      <c r="E15" s="33">
        <v>152700</v>
      </c>
      <c r="F15" s="33">
        <v>152700</v>
      </c>
      <c r="G15" s="35">
        <f t="shared" si="2"/>
        <v>68850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1184932</v>
      </c>
      <c r="C18" s="8">
        <f t="shared" si="3"/>
        <v>-132330.22999999998</v>
      </c>
      <c r="D18" s="8">
        <f t="shared" si="3"/>
        <v>1052601.77</v>
      </c>
      <c r="E18" s="8">
        <f t="shared" si="3"/>
        <v>663432.94999999995</v>
      </c>
      <c r="F18" s="8">
        <f t="shared" si="3"/>
        <v>663432.94999999995</v>
      </c>
      <c r="G18" s="14">
        <f>G19+G20+G21+G22+G23+G24+G25+G26+G27</f>
        <v>389168.82</v>
      </c>
    </row>
    <row r="19" spans="1:7">
      <c r="A19" s="15" t="s">
        <v>22</v>
      </c>
      <c r="B19" s="33">
        <v>276082</v>
      </c>
      <c r="C19" s="33">
        <v>74869.77</v>
      </c>
      <c r="D19" s="34">
        <f t="shared" ref="D19:D27" si="4">+B19+C19</f>
        <v>350951.77</v>
      </c>
      <c r="E19" s="33">
        <v>270251.61</v>
      </c>
      <c r="F19" s="33">
        <v>270251.61</v>
      </c>
      <c r="G19" s="35">
        <f t="shared" ref="G19:G27" si="5">D19-E19</f>
        <v>80700.160000000033</v>
      </c>
    </row>
    <row r="20" spans="1:7">
      <c r="A20" s="12" t="s">
        <v>23</v>
      </c>
      <c r="B20" s="33">
        <v>82000</v>
      </c>
      <c r="C20" s="33">
        <v>0</v>
      </c>
      <c r="D20" s="34">
        <f t="shared" si="4"/>
        <v>82000</v>
      </c>
      <c r="E20" s="33">
        <v>16800.02</v>
      </c>
      <c r="F20" s="33">
        <v>16800.02</v>
      </c>
      <c r="G20" s="35">
        <f t="shared" si="5"/>
        <v>65199.979999999996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2850</v>
      </c>
      <c r="C22" s="33">
        <v>0</v>
      </c>
      <c r="D22" s="34">
        <f t="shared" si="4"/>
        <v>2850</v>
      </c>
      <c r="E22" s="33">
        <v>345</v>
      </c>
      <c r="F22" s="33">
        <v>345</v>
      </c>
      <c r="G22" s="35">
        <f t="shared" si="5"/>
        <v>2505</v>
      </c>
    </row>
    <row r="23" spans="1:7">
      <c r="A23" s="12" t="s">
        <v>26</v>
      </c>
      <c r="B23" s="33">
        <v>4000</v>
      </c>
      <c r="C23" s="33">
        <v>0</v>
      </c>
      <c r="D23" s="34">
        <f t="shared" si="4"/>
        <v>4000</v>
      </c>
      <c r="E23" s="33">
        <v>0</v>
      </c>
      <c r="F23" s="33">
        <v>0</v>
      </c>
      <c r="G23" s="35">
        <f t="shared" si="5"/>
        <v>4000</v>
      </c>
    </row>
    <row r="24" spans="1:7">
      <c r="A24" s="12" t="s">
        <v>27</v>
      </c>
      <c r="B24" s="33">
        <v>820000</v>
      </c>
      <c r="C24" s="33">
        <v>-207200</v>
      </c>
      <c r="D24" s="34">
        <f t="shared" si="4"/>
        <v>612800</v>
      </c>
      <c r="E24" s="34">
        <v>376036.32</v>
      </c>
      <c r="F24" s="34">
        <v>376036.32</v>
      </c>
      <c r="G24" s="35">
        <f t="shared" si="5"/>
        <v>236763.68</v>
      </c>
    </row>
    <row r="25" spans="1:7">
      <c r="A25" s="12" t="s">
        <v>28</v>
      </c>
      <c r="B25" s="33">
        <v>0</v>
      </c>
      <c r="C25" s="33">
        <v>0</v>
      </c>
      <c r="D25" s="34">
        <f t="shared" si="4"/>
        <v>0</v>
      </c>
      <c r="E25" s="33">
        <v>0</v>
      </c>
      <c r="F25" s="33">
        <v>0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6528490.0099999998</v>
      </c>
      <c r="C28" s="8">
        <f t="shared" si="6"/>
        <v>-234925.2</v>
      </c>
      <c r="D28" s="8">
        <f t="shared" si="6"/>
        <v>6293564.8099999996</v>
      </c>
      <c r="E28" s="8">
        <f t="shared" si="6"/>
        <v>4011424.95</v>
      </c>
      <c r="F28" s="8">
        <f t="shared" si="6"/>
        <v>4011424.95</v>
      </c>
      <c r="G28" s="14">
        <f>G29+G30+G31+G32+G33+G34+G35+G36+G37</f>
        <v>2282139.86</v>
      </c>
    </row>
    <row r="29" spans="1:7">
      <c r="A29" s="12" t="s">
        <v>31</v>
      </c>
      <c r="B29" s="33">
        <v>391052</v>
      </c>
      <c r="C29" s="33">
        <v>-16740</v>
      </c>
      <c r="D29" s="34">
        <f t="shared" ref="D29:D37" si="7">+B29+C29</f>
        <v>374312</v>
      </c>
      <c r="E29" s="33">
        <v>325647.84000000003</v>
      </c>
      <c r="F29" s="33">
        <v>325647.84000000003</v>
      </c>
      <c r="G29" s="35">
        <f t="shared" ref="G29:G37" si="8">D29-E29</f>
        <v>48664.159999999974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1728002.43</v>
      </c>
      <c r="F30" s="33">
        <v>1728002.43</v>
      </c>
      <c r="G30" s="35">
        <f t="shared" si="8"/>
        <v>576001.57000000007</v>
      </c>
    </row>
    <row r="31" spans="1:7">
      <c r="A31" s="12" t="s">
        <v>33</v>
      </c>
      <c r="B31" s="33">
        <v>331446</v>
      </c>
      <c r="C31" s="33">
        <v>-39500</v>
      </c>
      <c r="D31" s="34">
        <f t="shared" si="7"/>
        <v>291946</v>
      </c>
      <c r="E31" s="33">
        <v>218657.43</v>
      </c>
      <c r="F31" s="33">
        <v>218657.43</v>
      </c>
      <c r="G31" s="35">
        <f t="shared" si="8"/>
        <v>73288.570000000007</v>
      </c>
    </row>
    <row r="32" spans="1:7">
      <c r="A32" s="12" t="s">
        <v>34</v>
      </c>
      <c r="B32" s="33">
        <v>122975</v>
      </c>
      <c r="C32" s="33">
        <v>7480.8</v>
      </c>
      <c r="D32" s="34">
        <f t="shared" si="7"/>
        <v>130455.8</v>
      </c>
      <c r="E32" s="33">
        <v>73986.12</v>
      </c>
      <c r="F32" s="33">
        <v>73986.12</v>
      </c>
      <c r="G32" s="35">
        <f t="shared" si="8"/>
        <v>56469.680000000008</v>
      </c>
    </row>
    <row r="33" spans="1:7">
      <c r="A33" s="15" t="s">
        <v>35</v>
      </c>
      <c r="B33" s="33">
        <v>370635</v>
      </c>
      <c r="C33" s="33">
        <v>27591</v>
      </c>
      <c r="D33" s="34">
        <f t="shared" si="7"/>
        <v>398226</v>
      </c>
      <c r="E33" s="34">
        <v>299814.62</v>
      </c>
      <c r="F33" s="34">
        <v>299814.62</v>
      </c>
      <c r="G33" s="35">
        <f t="shared" si="8"/>
        <v>98411.38</v>
      </c>
    </row>
    <row r="34" spans="1:7">
      <c r="A34" s="12" t="s">
        <v>36</v>
      </c>
      <c r="B34" s="33">
        <v>355500</v>
      </c>
      <c r="C34" s="33">
        <v>-146450</v>
      </c>
      <c r="D34" s="34">
        <f t="shared" si="7"/>
        <v>209050</v>
      </c>
      <c r="E34" s="33">
        <v>84181.4</v>
      </c>
      <c r="F34" s="33">
        <v>84181.4</v>
      </c>
      <c r="G34" s="35">
        <f t="shared" si="8"/>
        <v>124868.6</v>
      </c>
    </row>
    <row r="35" spans="1:7">
      <c r="A35" s="12" t="s">
        <v>37</v>
      </c>
      <c r="B35" s="33">
        <v>302490</v>
      </c>
      <c r="C35" s="33">
        <v>-97502</v>
      </c>
      <c r="D35" s="34">
        <f t="shared" si="7"/>
        <v>204988</v>
      </c>
      <c r="E35" s="33">
        <v>47665.11</v>
      </c>
      <c r="F35" s="33">
        <v>47665.11</v>
      </c>
      <c r="G35" s="35">
        <f t="shared" si="8"/>
        <v>157322.89000000001</v>
      </c>
    </row>
    <row r="36" spans="1:7">
      <c r="A36" s="12" t="s">
        <v>38</v>
      </c>
      <c r="B36" s="33">
        <v>260544</v>
      </c>
      <c r="C36" s="33">
        <v>-42100</v>
      </c>
      <c r="D36" s="34">
        <f t="shared" si="7"/>
        <v>218444</v>
      </c>
      <c r="E36" s="33">
        <v>39193.160000000003</v>
      </c>
      <c r="F36" s="33">
        <v>39193.160000000003</v>
      </c>
      <c r="G36" s="35">
        <f t="shared" si="8"/>
        <v>179250.84</v>
      </c>
    </row>
    <row r="37" spans="1:7">
      <c r="A37" s="12" t="s">
        <v>39</v>
      </c>
      <c r="B37" s="33">
        <v>2089848.01</v>
      </c>
      <c r="C37" s="33">
        <v>72291</v>
      </c>
      <c r="D37" s="34">
        <f t="shared" si="7"/>
        <v>2162139.0099999998</v>
      </c>
      <c r="E37" s="33">
        <v>1194276.8400000001</v>
      </c>
      <c r="F37" s="33">
        <v>1194276.8400000001</v>
      </c>
      <c r="G37" s="35">
        <f t="shared" si="8"/>
        <v>967862.16999999969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330721.01</v>
      </c>
      <c r="D48" s="8">
        <f t="shared" si="12"/>
        <v>330721.01</v>
      </c>
      <c r="E48" s="8">
        <f t="shared" si="12"/>
        <v>330721.01</v>
      </c>
      <c r="F48" s="8">
        <f t="shared" si="12"/>
        <v>330721.01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51973.01</v>
      </c>
      <c r="D49" s="34">
        <f t="shared" ref="D49:D57" si="13">+B49+C49</f>
        <v>51973.01</v>
      </c>
      <c r="E49" s="33">
        <v>51973.01</v>
      </c>
      <c r="F49" s="33">
        <v>51973.01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278748</v>
      </c>
      <c r="D52" s="34">
        <f t="shared" si="13"/>
        <v>278748</v>
      </c>
      <c r="E52" s="34">
        <v>278748</v>
      </c>
      <c r="F52" s="34">
        <v>278748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18356977</v>
      </c>
      <c r="C161" s="8">
        <f t="shared" ref="C161:G161" si="48">+C8+C85</f>
        <v>-32465.199999999953</v>
      </c>
      <c r="D161" s="8">
        <f t="shared" si="48"/>
        <v>18324511.800000001</v>
      </c>
      <c r="E161" s="8">
        <f t="shared" si="48"/>
        <v>11454704.57</v>
      </c>
      <c r="F161" s="8">
        <f t="shared" si="48"/>
        <v>11454704.57</v>
      </c>
      <c r="G161" s="14">
        <f t="shared" si="48"/>
        <v>6869807.2300000004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2018-06-14T19:46:49Z</dcterms:modified>
</cp:coreProperties>
</file>